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385" activeTab="0"/>
  </bookViews>
  <sheets>
    <sheet name="ППА_пул 4" sheetId="1" r:id="rId1"/>
    <sheet name="Посилання" sheetId="2" r:id="rId2"/>
    <sheet name="Історія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<sst xmlns="http://schemas.openxmlformats.org/spreadsheetml/2006/main" count="117" uniqueCount="80">
  <si>
    <t>так</t>
  </si>
  <si>
    <t>ні</t>
  </si>
  <si>
    <t>Дата розрахунку заборгованості</t>
  </si>
  <si>
    <t>Валюта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</si>
  <si>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</si>
  <si>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</si>
  <si>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</si>
  <si>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</si>
  <si>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</si>
  <si>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</si>
  <si>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</si>
  <si>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</si>
  <si>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</si>
  <si>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</si>
  <si>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</si>
  <si>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</si>
  <si>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</si>
  <si>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</si>
  <si>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</si>
  <si>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</si>
  <si>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</si>
  <si>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</si>
  <si>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</si>
  <si>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</si>
  <si>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</si>
  <si>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</si>
  <si>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</si>
  <si>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</si>
  <si>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</si>
  <si>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</si>
  <si>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</si>
  <si>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</si>
  <si>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</si>
  <si>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</si>
  <si>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</si>
  <si>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</si>
  <si>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</si>
  <si>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</si>
  <si>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</si>
  <si>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</si>
  <si>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</si>
  <si>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</si>
  <si>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</si>
  <si>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</si>
  <si>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</si>
  <si>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№</t>
  </si>
  <si>
    <t>ЗАТ"Консалтингюрсервіс"</t>
  </si>
  <si>
    <t>ПАТ "КБ "ХРЕЩАТИК" (ліквідація)</t>
  </si>
  <si>
    <t>в кімнаті даних</t>
  </si>
  <si>
    <t>Залишок заборгованості, грн.</t>
  </si>
  <si>
    <t>Усього:</t>
  </si>
  <si>
    <t>більше року</t>
  </si>
  <si>
    <t>юрособи</t>
  </si>
  <si>
    <t xml:space="preserve"> Кількість днів прострочення оплати боргу:</t>
  </si>
  <si>
    <t xml:space="preserve">Уповноважена особа ФГВФО на ліквідацію ПАТ "КБ "ХРЕЩАТИК"                                                                          М.А. Славкіна        </t>
  </si>
  <si>
    <t>так (протягом 2010 - 2012 років)</t>
  </si>
  <si>
    <t>інформація відсутня</t>
  </si>
  <si>
    <t>Дебіторська заборгованість (інша дебіторська заборгованість за операціями з клієнтами)</t>
  </si>
  <si>
    <t>Дебіторська заборгованість (інша дебіторська заборгованість за операціями з клієнтами) (5 позицій)</t>
  </si>
  <si>
    <t>Дебіторська заборгованість (інша дебіторська заборгованість за операціями з клієнтами) (1 позиція)</t>
  </si>
  <si>
    <t>ПУБЛІЧНИЙ ПАСПОРТ АКТИВУ
щодо прав вимоги за дебіторською заборгованістю (інша дебіторська заборгованість за операціями з клієнтами)</t>
  </si>
  <si>
    <t>Інформаційні посилання на об'єкт:</t>
  </si>
  <si>
    <t>Посилання:</t>
  </si>
  <si>
    <t>Газета "Голос України" від 22.12.2017 №240 (6745)</t>
  </si>
  <si>
    <t xml:space="preserve">Уповноважена особа ФГВФО на ліквідацію ПАТ «КБ «ХРЕЩАТИК» </t>
  </si>
  <si>
    <t>М.А. Славкіна</t>
  </si>
  <si>
    <t>Інформація щодо незалежної оцінки:</t>
  </si>
  <si>
    <t>Назва оцінювача (СОД)</t>
  </si>
  <si>
    <t>Сертифікат №</t>
  </si>
  <si>
    <t>№376/15 від 07.05.2015р.</t>
  </si>
  <si>
    <t>Дата оцінки</t>
  </si>
  <si>
    <t>Оціночна вартість без ПДВ</t>
  </si>
  <si>
    <t>Журнал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</si>
  <si>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</si>
  <si>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</si>
  <si>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</si>
  <si>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</si>
  <si>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</si>
  <si>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Реалізовувалось в складі лоту з іншою дебіторською заборгованістю</t>
  </si>
  <si>
    <t>*Поєднано в один лот з іншою дебіторською заборгованістю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</si>
</sst>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5" fillId="20" borderId="0">
      <alignment horizontal="center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center" vertical="center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3" fillId="0" borderId="10" xfId="66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6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4" fillId="0" borderId="14" xfId="66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66" applyNumberFormat="1" applyFont="1" applyBorder="1" applyAlignment="1" applyProtection="1">
      <alignment horizontal="center" wrapText="1"/>
      <protection/>
    </xf>
    <xf numFmtId="4" fontId="6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60" fillId="0" borderId="10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35" applyNumberFormat="1" applyFont="1" applyFill="1" applyBorder="1" applyAlignment="1">
      <alignment horizontal="right" vertical="center" wrapText="1"/>
      <protection/>
    </xf>
    <xf numFmtId="4" fontId="6" fillId="0" borderId="10" xfId="35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4" fontId="1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4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/>
    </xf>
    <xf numFmtId="4" fontId="18" fillId="0" borderId="10" xfId="66" applyNumberFormat="1" applyFont="1" applyFill="1" applyBorder="1" applyAlignment="1">
      <alignment/>
    </xf>
    <xf numFmtId="9" fontId="17" fillId="0" borderId="10" xfId="63" applyFont="1" applyFill="1" applyBorder="1" applyAlignment="1">
      <alignment/>
    </xf>
    <xf numFmtId="180" fontId="17" fillId="0" borderId="10" xfId="66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4" fontId="18" fillId="0" borderId="10" xfId="66" applyNumberFormat="1" applyFont="1" applyBorder="1" applyAlignment="1">
      <alignment/>
    </xf>
    <xf numFmtId="9" fontId="17" fillId="0" borderId="10" xfId="63" applyFont="1" applyBorder="1" applyAlignment="1">
      <alignment/>
    </xf>
    <xf numFmtId="180" fontId="17" fillId="0" borderId="10" xfId="66" applyNumberFormat="1" applyFont="1" applyBorder="1" applyAlignment="1">
      <alignment/>
    </xf>
    <xf numFmtId="0" fontId="59" fillId="0" borderId="0" xfId="0" applyFont="1" applyBorder="1" applyAlignment="1">
      <alignment/>
    </xf>
    <xf numFmtId="14" fontId="18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9" fontId="17" fillId="0" borderId="0" xfId="63" applyFont="1" applyBorder="1" applyAlignment="1">
      <alignment/>
    </xf>
    <xf numFmtId="180" fontId="17" fillId="0" borderId="0" xfId="66" applyNumberFormat="1" applyFont="1" applyBorder="1" applyAlignment="1">
      <alignment/>
    </xf>
    <xf numFmtId="0" fontId="59" fillId="0" borderId="0" xfId="0" applyNumberFormat="1" applyFont="1" applyBorder="1" applyAlignment="1">
      <alignment horizontal="left" wrapText="1"/>
    </xf>
    <xf numFmtId="14" fontId="59" fillId="0" borderId="0" xfId="0" applyNumberFormat="1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4" fontId="12" fillId="0" borderId="15" xfId="0" applyNumberFormat="1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Border="1" applyAlignment="1">
      <alignment wrapText="1"/>
    </xf>
    <xf numFmtId="0" fontId="59" fillId="0" borderId="0" xfId="0" applyFont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6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14" fontId="59" fillId="0" borderId="11" xfId="0" applyNumberFormat="1" applyFont="1" applyFill="1" applyBorder="1" applyAlignment="1">
      <alignment horizontal="center"/>
    </xf>
    <xf numFmtId="4" fontId="59" fillId="0" borderId="11" xfId="0" applyNumberFormat="1" applyFont="1" applyFill="1" applyBorder="1" applyAlignment="1">
      <alignment horizontal="center"/>
    </xf>
    <xf numFmtId="4" fontId="59" fillId="0" borderId="13" xfId="0" applyNumberFormat="1" applyFont="1" applyFill="1" applyBorder="1" applyAlignment="1">
      <alignment horizontal="center"/>
    </xf>
    <xf numFmtId="4" fontId="59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S10" xfId="34"/>
    <cellStyle name="S11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104775</xdr:rowOff>
    </xdr:from>
    <xdr:to>
      <xdr:col>7</xdr:col>
      <xdr:colOff>266700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5.8515625" style="0" customWidth="1"/>
    <col min="2" max="2" width="24.00390625" style="0" customWidth="1"/>
    <col min="3" max="3" width="23.421875" style="0" customWidth="1"/>
    <col min="4" max="4" width="9.28125" style="0" customWidth="1"/>
    <col min="5" max="5" width="17.28125" style="0" customWidth="1"/>
    <col min="6" max="6" width="11.00390625" style="0" customWidth="1"/>
  </cols>
  <sheetData>
    <row r="1" spans="1:6" ht="15">
      <c r="A1" s="76" t="s">
        <v>60</v>
      </c>
      <c r="B1" s="77"/>
      <c r="C1" s="77"/>
      <c r="D1" s="77"/>
      <c r="E1" s="77"/>
      <c r="F1" s="77"/>
    </row>
    <row r="2" spans="1:6" ht="12.75" customHeight="1">
      <c r="A2" s="78"/>
      <c r="B2" s="79"/>
      <c r="C2" s="79"/>
      <c r="D2" s="79"/>
      <c r="E2" s="79"/>
      <c r="F2" s="79"/>
    </row>
    <row r="3" spans="1:6" ht="15">
      <c r="A3" s="2" t="s">
        <v>2</v>
      </c>
      <c r="B3" s="80">
        <v>43282</v>
      </c>
      <c r="C3" s="81"/>
      <c r="D3" s="81"/>
      <c r="E3" s="81"/>
      <c r="F3" s="81"/>
    </row>
    <row r="4" spans="1:6" ht="15">
      <c r="A4" s="82" t="s">
        <v>36</v>
      </c>
      <c r="B4" s="83"/>
      <c r="C4" s="84" t="s">
        <v>33</v>
      </c>
      <c r="D4" s="85"/>
      <c r="E4" s="85"/>
      <c r="F4" s="85"/>
    </row>
    <row r="5" spans="1:6" ht="36" customHeight="1">
      <c r="A5" s="3" t="s">
        <v>28</v>
      </c>
      <c r="B5" s="27" t="s">
        <v>47</v>
      </c>
      <c r="C5" s="5" t="s">
        <v>34</v>
      </c>
      <c r="D5" s="94" t="s">
        <v>57</v>
      </c>
      <c r="E5" s="95"/>
      <c r="F5" s="91" t="s">
        <v>37</v>
      </c>
    </row>
    <row r="6" spans="1:6" ht="15">
      <c r="A6" s="6" t="s">
        <v>38</v>
      </c>
      <c r="B6" s="27" t="s">
        <v>48</v>
      </c>
      <c r="C6" s="96" t="s">
        <v>43</v>
      </c>
      <c r="D6" s="97"/>
      <c r="E6" s="39">
        <v>76099029.1</v>
      </c>
      <c r="F6" s="92"/>
    </row>
    <row r="7" spans="1:6" ht="22.5" customHeight="1">
      <c r="A7" s="6" t="s">
        <v>29</v>
      </c>
      <c r="B7" s="29" t="s">
        <v>52</v>
      </c>
      <c r="C7" s="107" t="s">
        <v>53</v>
      </c>
      <c r="D7" s="108"/>
      <c r="E7" s="28" t="s">
        <v>51</v>
      </c>
      <c r="F7" s="92"/>
    </row>
    <row r="8" spans="1:6" ht="15">
      <c r="A8" s="6" t="s">
        <v>30</v>
      </c>
      <c r="B8" s="4" t="s">
        <v>5</v>
      </c>
      <c r="C8" s="88" t="s">
        <v>25</v>
      </c>
      <c r="D8" s="89"/>
      <c r="E8" s="7" t="s">
        <v>1</v>
      </c>
      <c r="F8" s="93"/>
    </row>
    <row r="9" spans="1:6" ht="31.5">
      <c r="A9" s="6" t="s">
        <v>31</v>
      </c>
      <c r="B9" s="4" t="s">
        <v>5</v>
      </c>
      <c r="C9" s="86" t="s">
        <v>41</v>
      </c>
      <c r="D9" s="100" t="s">
        <v>3</v>
      </c>
      <c r="E9" s="90" t="s">
        <v>49</v>
      </c>
      <c r="F9" s="86"/>
    </row>
    <row r="10" spans="1:6" ht="15">
      <c r="A10" s="105" t="s">
        <v>42</v>
      </c>
      <c r="B10" s="106" t="s">
        <v>48</v>
      </c>
      <c r="C10" s="87"/>
      <c r="D10" s="101"/>
      <c r="E10" s="87"/>
      <c r="F10" s="87"/>
    </row>
    <row r="11" spans="1:6" ht="39" customHeight="1">
      <c r="A11" s="105"/>
      <c r="B11" s="106"/>
      <c r="C11" s="37" t="s">
        <v>58</v>
      </c>
      <c r="D11" s="42">
        <v>980</v>
      </c>
      <c r="E11" s="43">
        <v>1221698.77</v>
      </c>
      <c r="F11" s="33" t="s">
        <v>48</v>
      </c>
    </row>
    <row r="12" spans="1:8" ht="39.75" customHeight="1">
      <c r="A12" s="6"/>
      <c r="B12" s="9"/>
      <c r="C12" s="37" t="s">
        <v>58</v>
      </c>
      <c r="D12" s="42">
        <v>840</v>
      </c>
      <c r="E12" s="43">
        <v>52501555.06</v>
      </c>
      <c r="F12" s="33" t="s">
        <v>48</v>
      </c>
      <c r="H12" s="45"/>
    </row>
    <row r="13" spans="1:8" ht="35.25" customHeight="1">
      <c r="A13" s="6"/>
      <c r="B13" s="9"/>
      <c r="C13" s="37" t="s">
        <v>59</v>
      </c>
      <c r="D13" s="42">
        <v>978</v>
      </c>
      <c r="E13" s="43">
        <v>22375775.27</v>
      </c>
      <c r="F13" s="33" t="s">
        <v>48</v>
      </c>
      <c r="H13" s="45"/>
    </row>
    <row r="14" spans="1:6" ht="21.75" customHeight="1">
      <c r="A14" s="36"/>
      <c r="B14" s="36"/>
      <c r="C14" s="32" t="s">
        <v>50</v>
      </c>
      <c r="D14" s="41"/>
      <c r="E14" s="44">
        <v>76099029.10000001</v>
      </c>
      <c r="F14" s="34"/>
    </row>
    <row r="15" spans="1:6" ht="15">
      <c r="A15" s="82" t="s">
        <v>9</v>
      </c>
      <c r="B15" s="84"/>
      <c r="C15" s="104" t="s">
        <v>35</v>
      </c>
      <c r="D15" s="104"/>
      <c r="E15" s="104"/>
      <c r="F15" s="104"/>
    </row>
    <row r="16" spans="1:6" ht="30" customHeight="1">
      <c r="A16" s="8" t="s">
        <v>8</v>
      </c>
      <c r="B16" s="9" t="s">
        <v>0</v>
      </c>
      <c r="C16" s="10" t="s">
        <v>18</v>
      </c>
      <c r="D16" s="11" t="s">
        <v>26</v>
      </c>
      <c r="E16" s="11" t="s">
        <v>27</v>
      </c>
      <c r="F16" s="11" t="s">
        <v>4</v>
      </c>
    </row>
    <row r="17" spans="1:6" ht="21">
      <c r="A17" s="8" t="s">
        <v>19</v>
      </c>
      <c r="B17" s="30" t="s">
        <v>1</v>
      </c>
      <c r="C17" s="13" t="s">
        <v>10</v>
      </c>
      <c r="D17" s="14" t="s">
        <v>5</v>
      </c>
      <c r="E17" s="14" t="s">
        <v>5</v>
      </c>
      <c r="F17" s="14" t="s">
        <v>5</v>
      </c>
    </row>
    <row r="18" spans="1:6" ht="15">
      <c r="A18" s="8" t="s">
        <v>20</v>
      </c>
      <c r="B18" s="46" t="s">
        <v>55</v>
      </c>
      <c r="C18" s="13" t="s">
        <v>11</v>
      </c>
      <c r="D18" s="14" t="s">
        <v>5</v>
      </c>
      <c r="E18" s="14" t="s">
        <v>5</v>
      </c>
      <c r="F18" s="14" t="s">
        <v>5</v>
      </c>
    </row>
    <row r="19" spans="1:6" ht="15">
      <c r="A19" s="8" t="s">
        <v>21</v>
      </c>
      <c r="B19" s="47" t="s">
        <v>56</v>
      </c>
      <c r="C19" s="13" t="s">
        <v>12</v>
      </c>
      <c r="D19" s="14" t="s">
        <v>5</v>
      </c>
      <c r="E19" s="14" t="s">
        <v>5</v>
      </c>
      <c r="F19" s="14" t="s">
        <v>5</v>
      </c>
    </row>
    <row r="20" spans="1:6" ht="21">
      <c r="A20" s="8" t="s">
        <v>22</v>
      </c>
      <c r="B20" s="9" t="s">
        <v>5</v>
      </c>
      <c r="C20" s="13" t="s">
        <v>13</v>
      </c>
      <c r="D20" s="14" t="s">
        <v>5</v>
      </c>
      <c r="E20" s="14" t="s">
        <v>5</v>
      </c>
      <c r="F20" s="14" t="s">
        <v>5</v>
      </c>
    </row>
    <row r="21" spans="1:6" ht="15">
      <c r="A21" s="8" t="s">
        <v>23</v>
      </c>
      <c r="B21" s="12" t="s">
        <v>5</v>
      </c>
      <c r="C21" s="13" t="s">
        <v>15</v>
      </c>
      <c r="D21" s="14" t="s">
        <v>5</v>
      </c>
      <c r="E21" s="14" t="s">
        <v>5</v>
      </c>
      <c r="F21" s="14" t="s">
        <v>5</v>
      </c>
    </row>
    <row r="22" spans="1:6" ht="21.75" customHeight="1">
      <c r="A22" s="8" t="s">
        <v>24</v>
      </c>
      <c r="B22" s="12" t="s">
        <v>5</v>
      </c>
      <c r="C22" s="13" t="s">
        <v>14</v>
      </c>
      <c r="D22" s="14" t="s">
        <v>5</v>
      </c>
      <c r="E22" s="14" t="s">
        <v>5</v>
      </c>
      <c r="F22" s="14" t="s">
        <v>5</v>
      </c>
    </row>
    <row r="23" spans="1:6" ht="48" customHeight="1">
      <c r="A23" s="8" t="s">
        <v>44</v>
      </c>
      <c r="B23" s="38"/>
      <c r="C23" s="13" t="s">
        <v>16</v>
      </c>
      <c r="D23" s="14" t="s">
        <v>5</v>
      </c>
      <c r="E23" s="14" t="s">
        <v>5</v>
      </c>
      <c r="F23" s="14" t="s">
        <v>5</v>
      </c>
    </row>
    <row r="24" spans="1:6" ht="15">
      <c r="A24" s="1"/>
      <c r="B24" s="1"/>
      <c r="C24" s="15" t="s">
        <v>7</v>
      </c>
      <c r="D24" s="16">
        <v>0</v>
      </c>
      <c r="E24" s="16">
        <v>0</v>
      </c>
      <c r="F24" s="14" t="s">
        <v>39</v>
      </c>
    </row>
    <row r="25" spans="1:6" ht="15">
      <c r="A25" s="1"/>
      <c r="B25" s="1"/>
      <c r="C25" s="17"/>
      <c r="D25" s="18"/>
      <c r="E25" s="18"/>
      <c r="F25" s="18"/>
    </row>
    <row r="26" spans="1:6" ht="22.5">
      <c r="A26" s="19" t="s">
        <v>32</v>
      </c>
      <c r="B26" s="20" t="s">
        <v>6</v>
      </c>
      <c r="C26" s="21" t="s">
        <v>40</v>
      </c>
      <c r="D26" s="18"/>
      <c r="E26" s="18"/>
      <c r="F26" s="18"/>
    </row>
    <row r="27" spans="1:6" ht="15">
      <c r="A27" s="22" t="s">
        <v>46</v>
      </c>
      <c r="B27" s="23">
        <v>42644</v>
      </c>
      <c r="C27" s="35">
        <v>165048.63000000003</v>
      </c>
      <c r="D27" s="18"/>
      <c r="E27" s="18"/>
      <c r="F27" s="18"/>
    </row>
    <row r="28" spans="1:6" ht="15">
      <c r="A28" s="1"/>
      <c r="B28" s="1"/>
      <c r="C28" s="17"/>
      <c r="D28" s="18"/>
      <c r="E28" s="18"/>
      <c r="F28" s="18"/>
    </row>
    <row r="29" spans="1:6" ht="15">
      <c r="A29" s="102" t="s">
        <v>79</v>
      </c>
      <c r="B29" s="103"/>
      <c r="C29" s="103"/>
      <c r="D29" s="103"/>
      <c r="E29" s="103"/>
      <c r="F29" s="103"/>
    </row>
    <row r="31" spans="7:11" ht="15">
      <c r="G31" s="40"/>
      <c r="H31" s="40"/>
      <c r="I31" s="40"/>
      <c r="J31" s="40"/>
      <c r="K31" s="40"/>
    </row>
    <row r="32" spans="1:4" ht="15">
      <c r="A32" s="40" t="s">
        <v>54</v>
      </c>
      <c r="B32" s="40"/>
      <c r="C32" s="40"/>
      <c r="D32" s="40"/>
    </row>
    <row r="34" spans="1:6" ht="15">
      <c r="A34" s="98" t="s">
        <v>17</v>
      </c>
      <c r="B34" s="99"/>
      <c r="C34" s="24"/>
      <c r="D34" s="1"/>
      <c r="E34" s="24"/>
      <c r="F34" s="18"/>
    </row>
    <row r="35" spans="1:6" ht="15">
      <c r="A35" s="25"/>
      <c r="B35" s="1"/>
      <c r="C35" s="1"/>
      <c r="D35" s="26"/>
      <c r="E35" s="1"/>
      <c r="F35" s="18"/>
    </row>
    <row r="36" spans="1:6" ht="15">
      <c r="A36" s="1"/>
      <c r="B36" s="1"/>
      <c r="C36" s="1"/>
      <c r="D36" s="1"/>
      <c r="E36" s="1"/>
      <c r="F36" s="18"/>
    </row>
    <row r="37" spans="1:6" ht="15">
      <c r="A37" s="1"/>
      <c r="B37" s="1"/>
      <c r="C37" s="1"/>
      <c r="D37" s="1"/>
      <c r="E37" s="1"/>
      <c r="F37" s="18"/>
    </row>
    <row r="38" spans="1:6" ht="15">
      <c r="A38" s="1"/>
      <c r="B38" s="1"/>
      <c r="C38" s="1"/>
      <c r="D38" s="1"/>
      <c r="E38" s="1"/>
      <c r="F38" s="18"/>
    </row>
    <row r="39" spans="1:6" ht="15">
      <c r="A39" s="1"/>
      <c r="B39" s="1"/>
      <c r="C39" s="1"/>
      <c r="D39" s="1"/>
      <c r="E39" s="1"/>
      <c r="F39" s="18"/>
    </row>
  </sheetData>
  <sheetProtection/>
  <mergeCells count="19">
    <mergeCell ref="A1:F2"/>
    <mergeCell ref="B3:F3"/>
    <mergeCell ref="A4:B4"/>
    <mergeCell ref="C4:F4"/>
    <mergeCell ref="D5:E5"/>
    <mergeCell ref="F5:F8"/>
    <mergeCell ref="C6:D6"/>
    <mergeCell ref="C7:D7"/>
    <mergeCell ref="C8:D8"/>
    <mergeCell ref="A15:B15"/>
    <mergeCell ref="C15:F15"/>
    <mergeCell ref="A34:B34"/>
    <mergeCell ref="C9:C10"/>
    <mergeCell ref="D9:D10"/>
    <mergeCell ref="E9:E10"/>
    <mergeCell ref="F9:F10"/>
    <mergeCell ref="A10:A11"/>
    <mergeCell ref="B10:B11"/>
    <mergeCell ref="A29:F29"/>
  </mergeCells>
  <hyperlinks>
    <hyperlink ref="F17" location="Застава!A1" display="Застава!A1"/>
    <hyperlink ref="F18:F23" location="Застава!A1" display="Застава!A1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1:B16384"/>
    </sheetView>
  </sheetViews>
  <sheetFormatPr defaultColWidth="9.140625" defaultRowHeight="15"/>
  <cols>
    <col min="1" max="1" width="30.7109375" style="51" customWidth="1"/>
    <col min="2" max="2" width="50.57421875" style="52" customWidth="1"/>
  </cols>
  <sheetData>
    <row r="1" spans="1:2" ht="15.75">
      <c r="A1" s="109" t="s">
        <v>61</v>
      </c>
      <c r="B1" s="109"/>
    </row>
    <row r="2" spans="1:2" ht="15.75">
      <c r="A2" s="48" t="s">
        <v>45</v>
      </c>
      <c r="B2" s="48" t="s">
        <v>62</v>
      </c>
    </row>
    <row r="3" spans="1:2" ht="15.75">
      <c r="A3" s="49">
        <v>1</v>
      </c>
      <c r="B3" s="50" t="s">
        <v>63</v>
      </c>
    </row>
    <row r="4" spans="1:2" ht="15.75">
      <c r="A4" s="49"/>
      <c r="B4" s="50"/>
    </row>
    <row r="5" spans="1:2" ht="15.75">
      <c r="A5" s="49"/>
      <c r="B5" s="50"/>
    </row>
    <row r="6" spans="1:2" ht="15.75">
      <c r="A6" s="49"/>
      <c r="B6" s="50"/>
    </row>
    <row r="7" spans="1:2" ht="15.75">
      <c r="A7" s="49"/>
      <c r="B7" s="50"/>
    </row>
    <row r="8" spans="1:2" ht="15.75">
      <c r="A8" s="49"/>
      <c r="B8" s="50"/>
    </row>
    <row r="9" spans="1:2" ht="15.75">
      <c r="A9" s="49"/>
      <c r="B9" s="50"/>
    </row>
    <row r="10" spans="1:2" ht="15">
      <c r="A10"/>
      <c r="B10"/>
    </row>
    <row r="11" spans="1:6" ht="15">
      <c r="A11" s="102" t="s">
        <v>79</v>
      </c>
      <c r="B11" s="103"/>
      <c r="C11" s="103"/>
      <c r="D11" s="103"/>
      <c r="E11" s="103"/>
      <c r="F11" s="103"/>
    </row>
    <row r="13" spans="1:2" ht="15">
      <c r="A13" s="110" t="s">
        <v>64</v>
      </c>
      <c r="B13" s="53"/>
    </row>
    <row r="14" spans="1:2" ht="15">
      <c r="A14" s="110"/>
      <c r="B14" s="54"/>
    </row>
    <row r="15" spans="1:2" ht="15">
      <c r="A15" s="110"/>
      <c r="B15" s="55" t="s">
        <v>65</v>
      </c>
    </row>
  </sheetData>
  <sheetProtection/>
  <mergeCells count="3">
    <mergeCell ref="A1:B1"/>
    <mergeCell ref="A13:A15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5" sqref="C5:F5"/>
    </sheetView>
  </sheetViews>
  <sheetFormatPr defaultColWidth="9.140625" defaultRowHeight="15"/>
  <cols>
    <col min="1" max="1" width="15.140625" style="31" customWidth="1"/>
    <col min="2" max="2" width="18.421875" style="31" customWidth="1"/>
    <col min="3" max="3" width="12.7109375" style="31" customWidth="1"/>
    <col min="4" max="4" width="11.00390625" style="31" customWidth="1"/>
    <col min="5" max="5" width="9.8515625" style="31" customWidth="1"/>
    <col min="6" max="6" width="18.7109375" style="31" customWidth="1"/>
  </cols>
  <sheetData>
    <row r="1" spans="1:6" ht="15">
      <c r="A1" s="111" t="s">
        <v>66</v>
      </c>
      <c r="B1" s="111"/>
      <c r="C1" s="111"/>
      <c r="D1" s="111"/>
      <c r="E1" s="111"/>
      <c r="F1" s="111"/>
    </row>
    <row r="2" spans="1:6" ht="15">
      <c r="A2" s="56" t="s">
        <v>67</v>
      </c>
      <c r="B2" s="56"/>
      <c r="C2" s="112" t="s">
        <v>46</v>
      </c>
      <c r="D2" s="113"/>
      <c r="E2" s="113"/>
      <c r="F2" s="114"/>
    </row>
    <row r="3" spans="1:6" ht="15">
      <c r="A3" s="115" t="s">
        <v>68</v>
      </c>
      <c r="B3" s="116"/>
      <c r="C3" s="112" t="s">
        <v>69</v>
      </c>
      <c r="D3" s="113"/>
      <c r="E3" s="113"/>
      <c r="F3" s="114"/>
    </row>
    <row r="4" spans="1:6" ht="15">
      <c r="A4" s="56" t="s">
        <v>70</v>
      </c>
      <c r="B4" s="56"/>
      <c r="C4" s="117">
        <v>42644</v>
      </c>
      <c r="D4" s="113"/>
      <c r="E4" s="113"/>
      <c r="F4" s="114"/>
    </row>
    <row r="5" spans="1:6" ht="15">
      <c r="A5" s="56" t="s">
        <v>71</v>
      </c>
      <c r="B5" s="56"/>
      <c r="C5" s="118">
        <v>165048.63</v>
      </c>
      <c r="D5" s="119"/>
      <c r="E5" s="119"/>
      <c r="F5" s="120"/>
    </row>
    <row r="6" spans="1:6" ht="15">
      <c r="A6" s="57"/>
      <c r="B6" s="57"/>
      <c r="C6" s="57"/>
      <c r="D6" s="57"/>
      <c r="E6" s="57"/>
      <c r="F6" s="57"/>
    </row>
    <row r="7" spans="1:6" ht="15">
      <c r="A7" s="121" t="s">
        <v>72</v>
      </c>
      <c r="B7" s="121"/>
      <c r="C7" s="121"/>
      <c r="D7" s="121"/>
      <c r="E7" s="121"/>
      <c r="F7" s="121"/>
    </row>
    <row r="8" spans="1:6" ht="51">
      <c r="A8" s="58" t="s">
        <v>45</v>
      </c>
      <c r="B8" s="58" t="s">
        <v>73</v>
      </c>
      <c r="C8" s="58" t="s">
        <v>74</v>
      </c>
      <c r="D8" s="58" t="s">
        <v>75</v>
      </c>
      <c r="E8" s="58" t="s">
        <v>76</v>
      </c>
      <c r="F8" s="58" t="s">
        <v>77</v>
      </c>
    </row>
    <row r="9" spans="1:6" ht="15">
      <c r="A9" s="59">
        <v>1</v>
      </c>
      <c r="B9" s="60">
        <v>43105</v>
      </c>
      <c r="C9" s="61">
        <v>77813331.63</v>
      </c>
      <c r="D9" s="62"/>
      <c r="E9" s="63"/>
      <c r="F9" s="122" t="s">
        <v>78</v>
      </c>
    </row>
    <row r="10" spans="1:6" ht="15">
      <c r="A10" s="59">
        <v>2</v>
      </c>
      <c r="B10" s="60">
        <v>43122</v>
      </c>
      <c r="C10" s="61">
        <f>C9-C9*10%</f>
        <v>70031998.467</v>
      </c>
      <c r="D10" s="62"/>
      <c r="E10" s="63"/>
      <c r="F10" s="123"/>
    </row>
    <row r="11" spans="1:6" ht="15">
      <c r="A11" s="59">
        <v>3</v>
      </c>
      <c r="B11" s="60">
        <v>43136</v>
      </c>
      <c r="C11" s="61">
        <f>C9-C9*20%</f>
        <v>62250665.304</v>
      </c>
      <c r="D11" s="62"/>
      <c r="E11" s="63"/>
      <c r="F11" s="123"/>
    </row>
    <row r="12" spans="1:6" ht="15">
      <c r="A12" s="59">
        <v>4</v>
      </c>
      <c r="B12" s="60">
        <v>43150</v>
      </c>
      <c r="C12" s="61">
        <f>C9-C9*30%</f>
        <v>54469332.141</v>
      </c>
      <c r="D12" s="62"/>
      <c r="E12" s="63"/>
      <c r="F12" s="123"/>
    </row>
    <row r="13" spans="1:6" ht="15">
      <c r="A13" s="59">
        <v>5</v>
      </c>
      <c r="B13" s="60">
        <v>43164</v>
      </c>
      <c r="C13" s="61">
        <f>C9-C9*40%</f>
        <v>46687998.978</v>
      </c>
      <c r="D13" s="62"/>
      <c r="E13" s="63"/>
      <c r="F13" s="123"/>
    </row>
    <row r="14" spans="1:6" ht="15">
      <c r="A14" s="59">
        <v>6</v>
      </c>
      <c r="B14" s="60">
        <v>43179</v>
      </c>
      <c r="C14" s="61">
        <f>C9-C9*50%</f>
        <v>38906665.815</v>
      </c>
      <c r="D14" s="62"/>
      <c r="E14" s="63"/>
      <c r="F14" s="123"/>
    </row>
    <row r="15" spans="1:6" ht="15">
      <c r="A15" s="59">
        <v>7</v>
      </c>
      <c r="B15" s="60">
        <v>43193</v>
      </c>
      <c r="C15" s="61">
        <f>C9-C9*60%</f>
        <v>31125332.652000003</v>
      </c>
      <c r="D15" s="62"/>
      <c r="E15" s="63"/>
      <c r="F15" s="123"/>
    </row>
    <row r="16" spans="1:6" ht="15">
      <c r="A16" s="59">
        <v>8</v>
      </c>
      <c r="B16" s="60">
        <v>43207</v>
      </c>
      <c r="C16" s="61">
        <f>C9-C9*70%</f>
        <v>23343999.489</v>
      </c>
      <c r="D16" s="62"/>
      <c r="E16" s="63"/>
      <c r="F16" s="124"/>
    </row>
    <row r="17" spans="1:6" ht="15">
      <c r="A17" s="64"/>
      <c r="B17" s="65"/>
      <c r="C17" s="66"/>
      <c r="D17" s="67"/>
      <c r="E17" s="68"/>
      <c r="F17" s="64"/>
    </row>
    <row r="18" spans="1:6" ht="15">
      <c r="A18" s="69"/>
      <c r="B18" s="70"/>
      <c r="C18" s="71"/>
      <c r="D18" s="72"/>
      <c r="E18" s="73"/>
      <c r="F18" s="69"/>
    </row>
    <row r="19" spans="1:6" ht="15">
      <c r="A19" s="102" t="s">
        <v>79</v>
      </c>
      <c r="B19" s="103"/>
      <c r="C19" s="103"/>
      <c r="D19" s="103"/>
      <c r="E19" s="103"/>
      <c r="F19" s="103"/>
    </row>
    <row r="20" spans="1:6" ht="15">
      <c r="A20" s="74"/>
      <c r="B20" s="74"/>
      <c r="C20" s="74"/>
      <c r="D20" s="74"/>
      <c r="E20" s="74"/>
      <c r="F20" s="74"/>
    </row>
    <row r="21" spans="1:6" ht="15">
      <c r="A21" s="69"/>
      <c r="B21" s="75"/>
      <c r="C21" s="73"/>
      <c r="D21" s="72"/>
      <c r="E21" s="73"/>
      <c r="F21" s="69"/>
    </row>
    <row r="22" spans="1:7" ht="15">
      <c r="A22" s="125" t="s">
        <v>64</v>
      </c>
      <c r="B22" s="126"/>
      <c r="C22" s="126"/>
      <c r="D22" s="126"/>
      <c r="E22" s="126"/>
      <c r="F22" s="127" t="s">
        <v>65</v>
      </c>
      <c r="G22" s="127"/>
    </row>
    <row r="23" ht="15">
      <c r="F23" s="69"/>
    </row>
    <row r="24" ht="15">
      <c r="F24" s="69"/>
    </row>
  </sheetData>
  <sheetProtection/>
  <mergeCells count="11">
    <mergeCell ref="A7:F7"/>
    <mergeCell ref="F9:F16"/>
    <mergeCell ref="A19:F19"/>
    <mergeCell ref="A22:E22"/>
    <mergeCell ref="F22:G22"/>
    <mergeCell ref="A1:F1"/>
    <mergeCell ref="C2:F2"/>
    <mergeCell ref="A3:B3"/>
    <mergeCell ref="C3:F3"/>
    <mergeCell ref="C4:F4"/>
    <mergeCell ref="C5:F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Симчич Вікторія Василівна</cp:lastModifiedBy>
  <cp:lastPrinted>2018-07-27T12:13:20Z</cp:lastPrinted>
  <dcterms:created xsi:type="dcterms:W3CDTF">2015-10-12T12:03:25Z</dcterms:created>
  <dcterms:modified xsi:type="dcterms:W3CDTF">2018-09-06T08:42:12Z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