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610" windowHeight="11325" activeTab="0"/>
  </bookViews>
  <sheets>
    <sheet name="ППА_пул 5" sheetId="1" r:id="rId1"/>
    <sheet name="Посилання" sheetId="2" r:id="rId2"/>
    <sheet name="Історія торгів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<sst xmlns="http://schemas.openxmlformats.org/spreadsheetml/2006/main" count="123" uniqueCount="82">
  <si>
    <t>так</t>
  </si>
  <si>
    <t>ні</t>
  </si>
  <si>
    <t>Дата розрахунку заборгованості</t>
  </si>
  <si>
    <t>Валюта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</si>
  <si>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</si>
  <si>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</si>
  <si>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</si>
  <si>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</si>
  <si>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</si>
  <si>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</si>
  <si>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</si>
  <si>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</si>
  <si>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</si>
  <si>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</si>
  <si>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</si>
  <si>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</si>
  <si>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</si>
  <si>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</si>
  <si>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</si>
  <si>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</si>
  <si>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</si>
  <si>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</si>
  <si>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</si>
  <si>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</si>
  <si>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</si>
  <si>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</si>
  <si>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</si>
  <si>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</si>
  <si>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</si>
  <si>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</si>
  <si>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</si>
  <si>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</si>
  <si>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</si>
  <si>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</si>
  <si>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</si>
  <si>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</si>
  <si>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</si>
  <si>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</si>
  <si>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>Договір (№ договору):</t>
  </si>
  <si>
    <t>х</t>
  </si>
  <si>
    <t>Оціночна вартість активу грн. без ПДВ</t>
  </si>
  <si>
    <t>Назва активу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</si>
  <si>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</si>
  <si>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</si>
  <si>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</si>
  <si>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№</t>
  </si>
  <si>
    <t>ЗАТ"Консалтингюрсервіс"</t>
  </si>
  <si>
    <t>ПАТ "КБ "ХРЕЩАТИК" (ліквідація)</t>
  </si>
  <si>
    <t>в кімнаті даних</t>
  </si>
  <si>
    <t>Залишок заборгованості, грн.</t>
  </si>
  <si>
    <t>більше року</t>
  </si>
  <si>
    <t>юрособи</t>
  </si>
  <si>
    <t xml:space="preserve"> Кількість днів прострочення оплати боргу:</t>
  </si>
  <si>
    <t>Усього (22 позиції) :</t>
  </si>
  <si>
    <t xml:space="preserve">в зоні АТО (12 позицій) </t>
  </si>
  <si>
    <t>так (протягом 2010-2012 та 2015 років)</t>
  </si>
  <si>
    <t>інформація відсутня</t>
  </si>
  <si>
    <t>Дебіторська заборгованість (за списаною у збиток заборгованістю)</t>
  </si>
  <si>
    <t>Списана у збиток заборгованість (10 позицій)</t>
  </si>
  <si>
    <t>Списана у збиток заборгованість (2 позиції)</t>
  </si>
  <si>
    <t>Списана у збиток заборгованість  (1 позиція)</t>
  </si>
  <si>
    <t>Списана у збиток заборгованість (1 позиція)</t>
  </si>
  <si>
    <t>ПУБЛІЧНИЙ ПАСПОРТ АКТИВУ
щодо прав вимоги за дебіторською заборгованістю (за списаною у збиток заборгованістю)</t>
  </si>
  <si>
    <t>*Поєднано в один лот з іншою дебіторською заборгованістю</t>
  </si>
  <si>
    <t>Інформаційні посилання на об'єкт:</t>
  </si>
  <si>
    <t>Посилання:</t>
  </si>
  <si>
    <t>Газета "Голос України" від 22.12.2017 №240 (6745)</t>
  </si>
  <si>
    <t xml:space="preserve">Уповноважена особа ФГВФО на ліквідацію ПАТ «КБ «ХРЕЩАТИК» </t>
  </si>
  <si>
    <t>М.А. Славкіна</t>
  </si>
  <si>
    <t>Інформація щодо незалежної оцінки:</t>
  </si>
  <si>
    <t>Назва оцінювача (СОД)</t>
  </si>
  <si>
    <t>Сертифікат №</t>
  </si>
  <si>
    <t>№376/15 від 07.05.2015р.</t>
  </si>
  <si>
    <t>Дата оцінки</t>
  </si>
  <si>
    <t>Оціночна вартість без ПДВ</t>
  </si>
  <si>
    <t>Журнал торгів: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</si>
  <si>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</si>
  <si>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</si>
  <si>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</si>
  <si>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</si>
  <si>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</si>
  <si>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Реалізовувалось в складі лоту з іншою дебіторською заборгованістю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</si>
</sst>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7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sz val="8"/>
      <color indexed="56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5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5" fillId="20" borderId="0">
      <alignment horizontal="center" vertical="center"/>
      <protection/>
    </xf>
    <xf numFmtId="0" fontId="5" fillId="20" borderId="0">
      <alignment horizontal="left" vertical="center"/>
      <protection/>
    </xf>
    <xf numFmtId="0" fontId="5" fillId="20" borderId="0">
      <alignment horizontal="center" vertical="center"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28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right" wrapText="1"/>
    </xf>
    <xf numFmtId="14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180" fontId="3" fillId="0" borderId="10" xfId="66" applyNumberFormat="1" applyFont="1" applyFill="1" applyBorder="1" applyAlignment="1" applyProtection="1">
      <alignment horizontal="center" wrapText="1"/>
      <protection/>
    </xf>
    <xf numFmtId="14" fontId="4" fillId="0" borderId="10" xfId="0" applyNumberFormat="1" applyFont="1" applyFill="1" applyBorder="1" applyAlignment="1" applyProtection="1">
      <alignment horizontal="center"/>
      <protection/>
    </xf>
    <xf numFmtId="14" fontId="4" fillId="0" borderId="10" xfId="66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80" fontId="4" fillId="0" borderId="14" xfId="66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9" fontId="4" fillId="0" borderId="10" xfId="0" applyNumberFormat="1" applyFont="1" applyFill="1" applyBorder="1" applyAlignment="1" applyProtection="1">
      <alignment horizontal="center" vertical="center"/>
      <protection/>
    </xf>
    <xf numFmtId="4" fontId="56" fillId="0" borderId="10" xfId="0" applyNumberFormat="1" applyFont="1" applyFill="1" applyBorder="1" applyAlignment="1">
      <alignment horizontal="right" vertical="center"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6" fillId="0" borderId="10" xfId="0" applyNumberFormat="1" applyFont="1" applyFill="1" applyBorder="1" applyAlignment="1">
      <alignment/>
    </xf>
    <xf numFmtId="4" fontId="5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" fontId="57" fillId="0" borderId="1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0" fillId="0" borderId="0" xfId="0" applyNumberFormat="1" applyFont="1" applyBorder="1" applyAlignment="1">
      <alignment horizontal="left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Border="1" applyAlignment="1">
      <alignment wrapText="1"/>
    </xf>
    <xf numFmtId="0" fontId="61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4" fillId="0" borderId="10" xfId="0" applyFont="1" applyFill="1" applyBorder="1" applyAlignment="1">
      <alignment/>
    </xf>
    <xf numFmtId="0" fontId="5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/>
    </xf>
    <xf numFmtId="14" fontId="14" fillId="0" borderId="10" xfId="0" applyNumberFormat="1" applyFont="1" applyFill="1" applyBorder="1" applyAlignment="1">
      <alignment/>
    </xf>
    <xf numFmtId="4" fontId="15" fillId="0" borderId="10" xfId="66" applyNumberFormat="1" applyFont="1" applyFill="1" applyBorder="1" applyAlignment="1">
      <alignment/>
    </xf>
    <xf numFmtId="9" fontId="14" fillId="0" borderId="10" xfId="63" applyFont="1" applyFill="1" applyBorder="1" applyAlignment="1">
      <alignment/>
    </xf>
    <xf numFmtId="180" fontId="14" fillId="0" borderId="10" xfId="66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14" fontId="14" fillId="0" borderId="10" xfId="0" applyNumberFormat="1" applyFont="1" applyBorder="1" applyAlignment="1">
      <alignment/>
    </xf>
    <xf numFmtId="4" fontId="15" fillId="0" borderId="10" xfId="66" applyNumberFormat="1" applyFont="1" applyBorder="1" applyAlignment="1">
      <alignment/>
    </xf>
    <xf numFmtId="9" fontId="14" fillId="0" borderId="10" xfId="63" applyFont="1" applyBorder="1" applyAlignment="1">
      <alignment/>
    </xf>
    <xf numFmtId="180" fontId="14" fillId="0" borderId="10" xfId="66" applyNumberFormat="1" applyFont="1" applyBorder="1" applyAlignment="1">
      <alignment/>
    </xf>
    <xf numFmtId="0" fontId="58" fillId="0" borderId="0" xfId="0" applyFont="1" applyBorder="1" applyAlignment="1">
      <alignment/>
    </xf>
    <xf numFmtId="14" fontId="15" fillId="0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/>
    </xf>
    <xf numFmtId="9" fontId="14" fillId="0" borderId="0" xfId="63" applyFont="1" applyBorder="1" applyAlignment="1">
      <alignment/>
    </xf>
    <xf numFmtId="180" fontId="14" fillId="0" borderId="0" xfId="66" applyNumberFormat="1" applyFont="1" applyBorder="1" applyAlignment="1">
      <alignment/>
    </xf>
    <xf numFmtId="0" fontId="58" fillId="0" borderId="0" xfId="0" applyNumberFormat="1" applyFont="1" applyBorder="1" applyAlignment="1">
      <alignment horizontal="left" wrapText="1"/>
    </xf>
    <xf numFmtId="14" fontId="58" fillId="0" borderId="0" xfId="0" applyNumberFormat="1" applyFont="1" applyBorder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Border="1" applyAlignment="1">
      <alignment wrapText="1"/>
    </xf>
    <xf numFmtId="0" fontId="5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5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14" fontId="10" fillId="0" borderId="15" xfId="0" applyNumberFormat="1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>
      <alignment horizontal="center"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9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59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14" fontId="58" fillId="0" borderId="11" xfId="0" applyNumberFormat="1" applyFont="1" applyFill="1" applyBorder="1" applyAlignment="1">
      <alignment horizontal="center"/>
    </xf>
    <xf numFmtId="4" fontId="58" fillId="0" borderId="11" xfId="0" applyNumberFormat="1" applyFont="1" applyFill="1" applyBorder="1" applyAlignment="1">
      <alignment horizontal="center"/>
    </xf>
    <xf numFmtId="4" fontId="58" fillId="0" borderId="13" xfId="0" applyNumberFormat="1" applyFont="1" applyFill="1" applyBorder="1" applyAlignment="1">
      <alignment horizontal="center"/>
    </xf>
    <xf numFmtId="4" fontId="58" fillId="0" borderId="14" xfId="0" applyNumberFormat="1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S10" xfId="34"/>
    <cellStyle name="S11" xfId="35"/>
    <cellStyle name="S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104775</xdr:rowOff>
    </xdr:from>
    <xdr:to>
      <xdr:col>7</xdr:col>
      <xdr:colOff>133350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31">
      <selection activeCell="A3" sqref="A3"/>
    </sheetView>
  </sheetViews>
  <sheetFormatPr defaultColWidth="9.140625" defaultRowHeight="15"/>
  <cols>
    <col min="1" max="1" width="25.8515625" style="0" customWidth="1"/>
    <col min="2" max="2" width="21.28125" style="0" customWidth="1"/>
    <col min="3" max="3" width="32.00390625" style="0" customWidth="1"/>
    <col min="4" max="4" width="11.57421875" style="0" customWidth="1"/>
    <col min="5" max="5" width="17.28125" style="0" customWidth="1"/>
    <col min="6" max="6" width="13.00390625" style="0" customWidth="1"/>
  </cols>
  <sheetData>
    <row r="1" spans="1:6" ht="15">
      <c r="A1" s="78" t="s">
        <v>62</v>
      </c>
      <c r="B1" s="79"/>
      <c r="C1" s="79"/>
      <c r="D1" s="79"/>
      <c r="E1" s="79"/>
      <c r="F1" s="79"/>
    </row>
    <row r="2" spans="1:6" ht="12.75" customHeight="1">
      <c r="A2" s="80"/>
      <c r="B2" s="81"/>
      <c r="C2" s="81"/>
      <c r="D2" s="81"/>
      <c r="E2" s="81"/>
      <c r="F2" s="81"/>
    </row>
    <row r="3" spans="1:6" ht="15">
      <c r="A3" s="2" t="s">
        <v>2</v>
      </c>
      <c r="B3" s="82">
        <v>43282</v>
      </c>
      <c r="C3" s="83"/>
      <c r="D3" s="83"/>
      <c r="E3" s="83"/>
      <c r="F3" s="83"/>
    </row>
    <row r="4" spans="1:6" ht="15">
      <c r="A4" s="90" t="s">
        <v>36</v>
      </c>
      <c r="B4" s="102"/>
      <c r="C4" s="91" t="s">
        <v>33</v>
      </c>
      <c r="D4" s="103"/>
      <c r="E4" s="103"/>
      <c r="F4" s="103"/>
    </row>
    <row r="5" spans="1:6" ht="36" customHeight="1">
      <c r="A5" s="3" t="s">
        <v>28</v>
      </c>
      <c r="B5" s="25" t="s">
        <v>47</v>
      </c>
      <c r="C5" s="5" t="s">
        <v>34</v>
      </c>
      <c r="D5" s="86" t="s">
        <v>57</v>
      </c>
      <c r="E5" s="104"/>
      <c r="F5" s="85" t="s">
        <v>37</v>
      </c>
    </row>
    <row r="6" spans="1:6" ht="15">
      <c r="A6" s="6" t="s">
        <v>38</v>
      </c>
      <c r="B6" s="25" t="s">
        <v>48</v>
      </c>
      <c r="C6" s="107" t="s">
        <v>43</v>
      </c>
      <c r="D6" s="108"/>
      <c r="E6" s="34">
        <v>1822069.62</v>
      </c>
      <c r="F6" s="105"/>
    </row>
    <row r="7" spans="1:6" ht="22.5" customHeight="1">
      <c r="A7" s="6" t="s">
        <v>29</v>
      </c>
      <c r="B7" s="27" t="s">
        <v>51</v>
      </c>
      <c r="C7" s="87" t="s">
        <v>52</v>
      </c>
      <c r="D7" s="109"/>
      <c r="E7" s="26" t="s">
        <v>50</v>
      </c>
      <c r="F7" s="105"/>
    </row>
    <row r="8" spans="1:6" ht="15">
      <c r="A8" s="6" t="s">
        <v>30</v>
      </c>
      <c r="B8" s="4" t="s">
        <v>5</v>
      </c>
      <c r="C8" s="110" t="s">
        <v>25</v>
      </c>
      <c r="D8" s="111"/>
      <c r="E8" s="7" t="s">
        <v>1</v>
      </c>
      <c r="F8" s="106"/>
    </row>
    <row r="9" spans="1:6" ht="26.25" customHeight="1">
      <c r="A9" s="6" t="s">
        <v>31</v>
      </c>
      <c r="B9" s="27" t="s">
        <v>54</v>
      </c>
      <c r="C9" s="93" t="s">
        <v>41</v>
      </c>
      <c r="D9" s="95" t="s">
        <v>3</v>
      </c>
      <c r="E9" s="84" t="s">
        <v>49</v>
      </c>
      <c r="F9" s="93"/>
    </row>
    <row r="10" spans="1:6" ht="15">
      <c r="A10" s="97" t="s">
        <v>42</v>
      </c>
      <c r="B10" s="98" t="s">
        <v>48</v>
      </c>
      <c r="C10" s="94"/>
      <c r="D10" s="96"/>
      <c r="E10" s="94"/>
      <c r="F10" s="94"/>
    </row>
    <row r="11" spans="1:6" ht="26.25" customHeight="1">
      <c r="A11" s="97"/>
      <c r="B11" s="98"/>
      <c r="C11" s="71" t="s">
        <v>58</v>
      </c>
      <c r="D11" s="36">
        <v>980</v>
      </c>
      <c r="E11" s="32">
        <v>1376034.02</v>
      </c>
      <c r="F11" s="99" t="s">
        <v>48</v>
      </c>
    </row>
    <row r="12" spans="1:6" ht="21" customHeight="1">
      <c r="A12" s="6"/>
      <c r="B12" s="9"/>
      <c r="C12" s="71" t="s">
        <v>59</v>
      </c>
      <c r="D12" s="36">
        <v>840</v>
      </c>
      <c r="E12" s="32">
        <v>337316.51</v>
      </c>
      <c r="F12" s="100"/>
    </row>
    <row r="13" spans="1:6" ht="19.5" customHeight="1">
      <c r="A13" s="6"/>
      <c r="B13" s="9"/>
      <c r="C13" s="71" t="s">
        <v>59</v>
      </c>
      <c r="D13" s="36">
        <v>978</v>
      </c>
      <c r="E13" s="32">
        <v>17515.46</v>
      </c>
      <c r="F13" s="100"/>
    </row>
    <row r="14" spans="1:6" ht="18.75" customHeight="1">
      <c r="A14" s="6"/>
      <c r="B14" s="9"/>
      <c r="C14" s="71" t="s">
        <v>60</v>
      </c>
      <c r="D14" s="36">
        <v>826</v>
      </c>
      <c r="E14" s="32">
        <v>6241.2</v>
      </c>
      <c r="F14" s="100"/>
    </row>
    <row r="15" spans="1:6" ht="18" customHeight="1">
      <c r="A15" s="6"/>
      <c r="B15" s="9"/>
      <c r="C15" s="72" t="s">
        <v>61</v>
      </c>
      <c r="D15" s="38">
        <v>392</v>
      </c>
      <c r="E15" s="32">
        <v>43003.04</v>
      </c>
      <c r="F15" s="100"/>
    </row>
    <row r="16" spans="1:6" ht="15" customHeight="1">
      <c r="A16" s="6"/>
      <c r="B16" s="9"/>
      <c r="C16" s="72" t="s">
        <v>61</v>
      </c>
      <c r="D16" s="38">
        <v>36</v>
      </c>
      <c r="E16" s="32">
        <v>17436.43</v>
      </c>
      <c r="F16" s="100"/>
    </row>
    <row r="17" spans="1:6" ht="17.25" customHeight="1">
      <c r="A17" s="6"/>
      <c r="B17" s="9"/>
      <c r="C17" s="72" t="s">
        <v>61</v>
      </c>
      <c r="D17" s="38">
        <v>203</v>
      </c>
      <c r="E17" s="32">
        <v>14162.78</v>
      </c>
      <c r="F17" s="100"/>
    </row>
    <row r="18" spans="1:6" ht="17.25" customHeight="1">
      <c r="A18" s="6"/>
      <c r="B18" s="9"/>
      <c r="C18" s="72" t="s">
        <v>61</v>
      </c>
      <c r="D18" s="38">
        <v>156</v>
      </c>
      <c r="E18" s="32">
        <v>9160.56</v>
      </c>
      <c r="F18" s="100"/>
    </row>
    <row r="19" spans="1:6" ht="18.75" customHeight="1">
      <c r="A19" s="6"/>
      <c r="B19" s="9"/>
      <c r="C19" s="72" t="s">
        <v>60</v>
      </c>
      <c r="D19" s="38">
        <v>348</v>
      </c>
      <c r="E19" s="32">
        <v>656.37</v>
      </c>
      <c r="F19" s="100"/>
    </row>
    <row r="20" spans="1:6" ht="18" customHeight="1">
      <c r="A20" s="6"/>
      <c r="B20" s="9"/>
      <c r="C20" s="72" t="s">
        <v>60</v>
      </c>
      <c r="D20" s="38">
        <v>124</v>
      </c>
      <c r="E20" s="32">
        <v>393.18</v>
      </c>
      <c r="F20" s="100"/>
    </row>
    <row r="21" spans="1:6" ht="18.75" customHeight="1">
      <c r="A21" s="6"/>
      <c r="B21" s="9"/>
      <c r="C21" s="71" t="s">
        <v>61</v>
      </c>
      <c r="D21" s="36">
        <v>933</v>
      </c>
      <c r="E21" s="32">
        <v>150.07</v>
      </c>
      <c r="F21" s="101"/>
    </row>
    <row r="22" spans="1:6" ht="15" customHeight="1">
      <c r="A22" s="6"/>
      <c r="B22" s="9"/>
      <c r="C22" s="29" t="s">
        <v>53</v>
      </c>
      <c r="D22" s="30"/>
      <c r="E22" s="37">
        <v>1822069.62</v>
      </c>
      <c r="F22" s="31"/>
    </row>
    <row r="23" spans="1:6" ht="15">
      <c r="A23" s="90" t="s">
        <v>9</v>
      </c>
      <c r="B23" s="91"/>
      <c r="C23" s="92" t="s">
        <v>35</v>
      </c>
      <c r="D23" s="92"/>
      <c r="E23" s="92"/>
      <c r="F23" s="92"/>
    </row>
    <row r="24" spans="1:6" ht="30" customHeight="1">
      <c r="A24" s="8" t="s">
        <v>8</v>
      </c>
      <c r="B24" s="9" t="s">
        <v>0</v>
      </c>
      <c r="C24" s="10" t="s">
        <v>18</v>
      </c>
      <c r="D24" s="11" t="s">
        <v>26</v>
      </c>
      <c r="E24" s="11" t="s">
        <v>27</v>
      </c>
      <c r="F24" s="11" t="s">
        <v>4</v>
      </c>
    </row>
    <row r="25" spans="1:6" ht="21">
      <c r="A25" s="8" t="s">
        <v>19</v>
      </c>
      <c r="B25" s="28" t="s">
        <v>1</v>
      </c>
      <c r="C25" s="13" t="s">
        <v>10</v>
      </c>
      <c r="D25" s="14" t="s">
        <v>5</v>
      </c>
      <c r="E25" s="14" t="s">
        <v>5</v>
      </c>
      <c r="F25" s="14" t="s">
        <v>5</v>
      </c>
    </row>
    <row r="26" spans="1:6" ht="15">
      <c r="A26" s="8" t="s">
        <v>20</v>
      </c>
      <c r="B26" s="28" t="s">
        <v>1</v>
      </c>
      <c r="C26" s="13" t="s">
        <v>11</v>
      </c>
      <c r="D26" s="14" t="s">
        <v>5</v>
      </c>
      <c r="E26" s="14" t="s">
        <v>5</v>
      </c>
      <c r="F26" s="14" t="s">
        <v>5</v>
      </c>
    </row>
    <row r="27" spans="1:6" ht="21">
      <c r="A27" s="8" t="s">
        <v>21</v>
      </c>
      <c r="B27" s="39" t="s">
        <v>55</v>
      </c>
      <c r="C27" s="13" t="s">
        <v>12</v>
      </c>
      <c r="D27" s="14" t="s">
        <v>5</v>
      </c>
      <c r="E27" s="14" t="s">
        <v>5</v>
      </c>
      <c r="F27" s="14" t="s">
        <v>5</v>
      </c>
    </row>
    <row r="28" spans="1:6" ht="15">
      <c r="A28" s="8" t="s">
        <v>22</v>
      </c>
      <c r="B28" s="40" t="s">
        <v>56</v>
      </c>
      <c r="C28" s="13" t="s">
        <v>13</v>
      </c>
      <c r="D28" s="14" t="s">
        <v>5</v>
      </c>
      <c r="E28" s="14" t="s">
        <v>5</v>
      </c>
      <c r="F28" s="14" t="s">
        <v>5</v>
      </c>
    </row>
    <row r="29" spans="1:6" ht="15">
      <c r="A29" s="8" t="s">
        <v>23</v>
      </c>
      <c r="B29" s="12" t="s">
        <v>5</v>
      </c>
      <c r="C29" s="13" t="s">
        <v>15</v>
      </c>
      <c r="D29" s="14" t="s">
        <v>5</v>
      </c>
      <c r="E29" s="14" t="s">
        <v>5</v>
      </c>
      <c r="F29" s="14" t="s">
        <v>5</v>
      </c>
    </row>
    <row r="30" spans="1:6" ht="21.75" customHeight="1">
      <c r="A30" s="8" t="s">
        <v>24</v>
      </c>
      <c r="B30" s="12" t="s">
        <v>5</v>
      </c>
      <c r="C30" s="13" t="s">
        <v>14</v>
      </c>
      <c r="D30" s="14" t="s">
        <v>5</v>
      </c>
      <c r="E30" s="14" t="s">
        <v>5</v>
      </c>
      <c r="F30" s="14" t="s">
        <v>5</v>
      </c>
    </row>
    <row r="31" spans="1:6" ht="48" customHeight="1">
      <c r="A31" s="8" t="s">
        <v>44</v>
      </c>
      <c r="B31" s="33"/>
      <c r="C31" s="13" t="s">
        <v>16</v>
      </c>
      <c r="D31" s="14" t="s">
        <v>5</v>
      </c>
      <c r="E31" s="14" t="s">
        <v>5</v>
      </c>
      <c r="F31" s="14" t="s">
        <v>5</v>
      </c>
    </row>
    <row r="32" spans="1:6" ht="15">
      <c r="A32" s="1"/>
      <c r="B32" s="1"/>
      <c r="C32" s="15" t="s">
        <v>7</v>
      </c>
      <c r="D32" s="16">
        <v>0</v>
      </c>
      <c r="E32" s="16">
        <v>0</v>
      </c>
      <c r="F32" s="14" t="s">
        <v>39</v>
      </c>
    </row>
    <row r="33" spans="1:6" ht="15">
      <c r="A33" s="1"/>
      <c r="B33" s="1"/>
      <c r="C33" s="17"/>
      <c r="D33" s="18"/>
      <c r="E33" s="18"/>
      <c r="F33" s="18"/>
    </row>
    <row r="34" spans="1:6" ht="15">
      <c r="A34" s="19" t="s">
        <v>32</v>
      </c>
      <c r="B34" s="20" t="s">
        <v>6</v>
      </c>
      <c r="C34" s="21" t="s">
        <v>40</v>
      </c>
      <c r="D34" s="18"/>
      <c r="E34" s="18"/>
      <c r="F34" s="18"/>
    </row>
    <row r="35" spans="1:6" ht="15">
      <c r="A35" s="22" t="s">
        <v>46</v>
      </c>
      <c r="B35" s="23">
        <v>42644</v>
      </c>
      <c r="C35" s="35">
        <v>22</v>
      </c>
      <c r="D35" s="18"/>
      <c r="E35" s="18"/>
      <c r="F35" s="18"/>
    </row>
    <row r="36" spans="1:6" ht="15">
      <c r="A36" s="1"/>
      <c r="B36" s="1"/>
      <c r="C36" s="17"/>
      <c r="D36" s="18"/>
      <c r="E36" s="18"/>
      <c r="F36" s="18"/>
    </row>
    <row r="37" spans="1:6" ht="15">
      <c r="A37" s="73" t="s">
        <v>63</v>
      </c>
      <c r="B37" s="74"/>
      <c r="C37" s="74"/>
      <c r="D37" s="74"/>
      <c r="E37" s="74"/>
      <c r="F37" s="74"/>
    </row>
    <row r="38" spans="1:6" ht="15">
      <c r="A38" s="88" t="s">
        <v>17</v>
      </c>
      <c r="B38" s="89"/>
      <c r="C38" s="24"/>
      <c r="D38" s="1"/>
      <c r="E38" s="24"/>
      <c r="F38" s="18"/>
    </row>
    <row r="39" spans="1:7" ht="15">
      <c r="A39" s="75" t="s">
        <v>67</v>
      </c>
      <c r="B39" s="76"/>
      <c r="C39" s="76"/>
      <c r="D39" s="76"/>
      <c r="E39" s="76"/>
      <c r="F39" s="77" t="s">
        <v>68</v>
      </c>
      <c r="G39" s="77"/>
    </row>
    <row r="40" spans="1:6" ht="15">
      <c r="A40" s="1"/>
      <c r="B40" s="1"/>
      <c r="C40" s="1"/>
      <c r="D40" s="1"/>
      <c r="E40" s="1"/>
      <c r="F40" s="18"/>
    </row>
    <row r="41" spans="1:6" ht="15">
      <c r="A41" s="1"/>
      <c r="B41" s="1"/>
      <c r="C41" s="1"/>
      <c r="D41" s="1"/>
      <c r="E41" s="1"/>
      <c r="F41" s="18"/>
    </row>
    <row r="42" spans="1:6" ht="15">
      <c r="A42" s="1"/>
      <c r="B42" s="1"/>
      <c r="C42" s="1"/>
      <c r="D42" s="1"/>
      <c r="E42" s="1"/>
      <c r="F42" s="18"/>
    </row>
    <row r="43" spans="1:6" ht="15">
      <c r="A43" s="1"/>
      <c r="B43" s="1"/>
      <c r="C43" s="1"/>
      <c r="D43" s="1"/>
      <c r="E43" s="1"/>
      <c r="F43" s="18"/>
    </row>
  </sheetData>
  <sheetProtection/>
  <mergeCells count="22">
    <mergeCell ref="A1:F2"/>
    <mergeCell ref="B3:F3"/>
    <mergeCell ref="A4:B4"/>
    <mergeCell ref="C4:F4"/>
    <mergeCell ref="D5:E5"/>
    <mergeCell ref="F5:F8"/>
    <mergeCell ref="C6:D6"/>
    <mergeCell ref="C7:D7"/>
    <mergeCell ref="C8:D8"/>
    <mergeCell ref="C9:C10"/>
    <mergeCell ref="D9:D10"/>
    <mergeCell ref="E9:E10"/>
    <mergeCell ref="F9:F10"/>
    <mergeCell ref="A10:A11"/>
    <mergeCell ref="B10:B11"/>
    <mergeCell ref="F11:F21"/>
    <mergeCell ref="A37:F37"/>
    <mergeCell ref="A39:E39"/>
    <mergeCell ref="F39:G39"/>
    <mergeCell ref="A23:B23"/>
    <mergeCell ref="C23:F23"/>
    <mergeCell ref="A38:B38"/>
  </mergeCells>
  <hyperlinks>
    <hyperlink ref="F25" location="Застава!A1" display="Застава!A1"/>
    <hyperlink ref="F26:F31" location="Застава!A1" display="Застава!A1"/>
  </hyperlink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30.7109375" style="46" customWidth="1"/>
    <col min="2" max="2" width="50.57421875" style="47" customWidth="1"/>
  </cols>
  <sheetData>
    <row r="1" spans="1:2" ht="15.75">
      <c r="A1" s="112" t="s">
        <v>64</v>
      </c>
      <c r="B1" s="112"/>
    </row>
    <row r="2" spans="1:2" ht="15.75">
      <c r="A2" s="42" t="s">
        <v>45</v>
      </c>
      <c r="B2" s="42" t="s">
        <v>65</v>
      </c>
    </row>
    <row r="3" spans="1:2" ht="15.75">
      <c r="A3" s="43">
        <v>1</v>
      </c>
      <c r="B3" s="44" t="s">
        <v>66</v>
      </c>
    </row>
    <row r="4" spans="1:2" ht="15.75">
      <c r="A4" s="43"/>
      <c r="B4" s="44"/>
    </row>
    <row r="5" spans="1:2" ht="15.75">
      <c r="A5" s="43"/>
      <c r="B5" s="44"/>
    </row>
    <row r="6" spans="1:2" ht="15.75">
      <c r="A6" s="43"/>
      <c r="B6" s="44"/>
    </row>
    <row r="7" spans="1:2" ht="15.75">
      <c r="A7" s="43"/>
      <c r="B7" s="44"/>
    </row>
    <row r="8" spans="1:2" ht="15.75">
      <c r="A8" s="43"/>
      <c r="B8" s="44"/>
    </row>
    <row r="9" spans="1:2" ht="15.75">
      <c r="A9" s="43"/>
      <c r="B9" s="44"/>
    </row>
    <row r="10" spans="1:2" ht="15">
      <c r="A10"/>
      <c r="B10"/>
    </row>
    <row r="11" spans="1:2" ht="15.75">
      <c r="A11" s="45"/>
      <c r="B11" s="45"/>
    </row>
    <row r="13" spans="1:2" ht="15">
      <c r="A13" s="113" t="s">
        <v>67</v>
      </c>
      <c r="B13" s="48"/>
    </row>
    <row r="14" spans="1:2" ht="15">
      <c r="A14" s="113"/>
      <c r="B14" s="49"/>
    </row>
    <row r="15" spans="1:2" ht="15">
      <c r="A15" s="113"/>
      <c r="B15" s="50" t="s">
        <v>68</v>
      </c>
    </row>
  </sheetData>
  <sheetProtection/>
  <mergeCells count="2">
    <mergeCell ref="A1:B1"/>
    <mergeCell ref="A13:A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9" sqref="A19:IV22"/>
    </sheetView>
  </sheetViews>
  <sheetFormatPr defaultColWidth="9.140625" defaultRowHeight="15"/>
  <cols>
    <col min="1" max="1" width="15.140625" style="41" customWidth="1"/>
    <col min="2" max="2" width="18.421875" style="41" customWidth="1"/>
    <col min="3" max="3" width="12.7109375" style="41" customWidth="1"/>
    <col min="4" max="4" width="11.00390625" style="41" customWidth="1"/>
    <col min="5" max="5" width="9.8515625" style="41" customWidth="1"/>
    <col min="6" max="6" width="18.7109375" style="41" customWidth="1"/>
  </cols>
  <sheetData>
    <row r="1" spans="1:6" ht="15">
      <c r="A1" s="118" t="s">
        <v>69</v>
      </c>
      <c r="B1" s="118"/>
      <c r="C1" s="118"/>
      <c r="D1" s="118"/>
      <c r="E1" s="118"/>
      <c r="F1" s="118"/>
    </row>
    <row r="2" spans="1:6" ht="15">
      <c r="A2" s="51" t="s">
        <v>70</v>
      </c>
      <c r="B2" s="51"/>
      <c r="C2" s="119" t="s">
        <v>46</v>
      </c>
      <c r="D2" s="120"/>
      <c r="E2" s="120"/>
      <c r="F2" s="121"/>
    </row>
    <row r="3" spans="1:6" ht="15">
      <c r="A3" s="122" t="s">
        <v>71</v>
      </c>
      <c r="B3" s="123"/>
      <c r="C3" s="119" t="s">
        <v>72</v>
      </c>
      <c r="D3" s="120"/>
      <c r="E3" s="120"/>
      <c r="F3" s="121"/>
    </row>
    <row r="4" spans="1:6" ht="15">
      <c r="A4" s="51" t="s">
        <v>73</v>
      </c>
      <c r="B4" s="51"/>
      <c r="C4" s="124">
        <v>42644</v>
      </c>
      <c r="D4" s="120"/>
      <c r="E4" s="120"/>
      <c r="F4" s="121"/>
    </row>
    <row r="5" spans="1:6" ht="15">
      <c r="A5" s="51" t="s">
        <v>74</v>
      </c>
      <c r="B5" s="51"/>
      <c r="C5" s="125">
        <v>22</v>
      </c>
      <c r="D5" s="126"/>
      <c r="E5" s="126"/>
      <c r="F5" s="127"/>
    </row>
    <row r="6" spans="1:6" ht="15">
      <c r="A6" s="52"/>
      <c r="B6" s="52"/>
      <c r="C6" s="52"/>
      <c r="D6" s="52"/>
      <c r="E6" s="52"/>
      <c r="F6" s="52"/>
    </row>
    <row r="7" spans="1:6" ht="15">
      <c r="A7" s="114" t="s">
        <v>75</v>
      </c>
      <c r="B7" s="114"/>
      <c r="C7" s="114"/>
      <c r="D7" s="114"/>
      <c r="E7" s="114"/>
      <c r="F7" s="114"/>
    </row>
    <row r="8" spans="1:6" ht="51">
      <c r="A8" s="53" t="s">
        <v>45</v>
      </c>
      <c r="B8" s="53" t="s">
        <v>76</v>
      </c>
      <c r="C8" s="53" t="s">
        <v>77</v>
      </c>
      <c r="D8" s="53" t="s">
        <v>78</v>
      </c>
      <c r="E8" s="53" t="s">
        <v>79</v>
      </c>
      <c r="F8" s="53" t="s">
        <v>80</v>
      </c>
    </row>
    <row r="9" spans="1:6" ht="15">
      <c r="A9" s="54">
        <v>1</v>
      </c>
      <c r="B9" s="55">
        <v>43105</v>
      </c>
      <c r="C9" s="56">
        <v>110625561.34</v>
      </c>
      <c r="D9" s="57"/>
      <c r="E9" s="58"/>
      <c r="F9" s="115" t="s">
        <v>81</v>
      </c>
    </row>
    <row r="10" spans="1:6" ht="15">
      <c r="A10" s="54">
        <v>2</v>
      </c>
      <c r="B10" s="55">
        <v>43122</v>
      </c>
      <c r="C10" s="56">
        <f>C9-C9*10%</f>
        <v>99563005.206</v>
      </c>
      <c r="D10" s="57"/>
      <c r="E10" s="58"/>
      <c r="F10" s="116"/>
    </row>
    <row r="11" spans="1:6" ht="15">
      <c r="A11" s="54">
        <v>3</v>
      </c>
      <c r="B11" s="55">
        <v>43136</v>
      </c>
      <c r="C11" s="56">
        <f>C9-C9*20%</f>
        <v>88500449.072</v>
      </c>
      <c r="D11" s="57"/>
      <c r="E11" s="58"/>
      <c r="F11" s="116"/>
    </row>
    <row r="12" spans="1:6" ht="15">
      <c r="A12" s="54">
        <v>4</v>
      </c>
      <c r="B12" s="55">
        <v>43150</v>
      </c>
      <c r="C12" s="56">
        <f>C9-C9*30%</f>
        <v>77437892.93800001</v>
      </c>
      <c r="D12" s="57"/>
      <c r="E12" s="58"/>
      <c r="F12" s="116"/>
    </row>
    <row r="13" spans="1:6" ht="15">
      <c r="A13" s="54">
        <v>5</v>
      </c>
      <c r="B13" s="55">
        <v>43164</v>
      </c>
      <c r="C13" s="56">
        <f>C9-C9*40%</f>
        <v>66375336.804</v>
      </c>
      <c r="D13" s="57"/>
      <c r="E13" s="58"/>
      <c r="F13" s="116"/>
    </row>
    <row r="14" spans="1:6" ht="15">
      <c r="A14" s="54">
        <v>6</v>
      </c>
      <c r="B14" s="55">
        <v>43179</v>
      </c>
      <c r="C14" s="56">
        <f>C9-C9*50%</f>
        <v>55312780.67</v>
      </c>
      <c r="D14" s="57"/>
      <c r="E14" s="58"/>
      <c r="F14" s="116"/>
    </row>
    <row r="15" spans="1:6" ht="15">
      <c r="A15" s="54">
        <v>7</v>
      </c>
      <c r="B15" s="55">
        <v>43193</v>
      </c>
      <c r="C15" s="56">
        <f>C9-C9*60%</f>
        <v>44250224.536000006</v>
      </c>
      <c r="D15" s="57"/>
      <c r="E15" s="58"/>
      <c r="F15" s="116"/>
    </row>
    <row r="16" spans="1:6" ht="15">
      <c r="A16" s="54">
        <v>8</v>
      </c>
      <c r="B16" s="55">
        <v>43207</v>
      </c>
      <c r="C16" s="56">
        <f>C9-C9*70%</f>
        <v>33187668.40200001</v>
      </c>
      <c r="D16" s="57"/>
      <c r="E16" s="58"/>
      <c r="F16" s="117"/>
    </row>
    <row r="17" spans="1:6" ht="15">
      <c r="A17" s="59"/>
      <c r="B17" s="60"/>
      <c r="C17" s="61"/>
      <c r="D17" s="62"/>
      <c r="E17" s="63"/>
      <c r="F17" s="59"/>
    </row>
    <row r="18" spans="1:6" ht="15">
      <c r="A18" s="64"/>
      <c r="B18" s="65"/>
      <c r="C18" s="66"/>
      <c r="D18" s="67"/>
      <c r="E18" s="68"/>
      <c r="F18" s="64"/>
    </row>
    <row r="19" spans="1:6" ht="15">
      <c r="A19" s="73" t="s">
        <v>63</v>
      </c>
      <c r="B19" s="74"/>
      <c r="C19" s="74"/>
      <c r="D19" s="74"/>
      <c r="E19" s="74"/>
      <c r="F19" s="74"/>
    </row>
    <row r="20" spans="1:6" ht="15">
      <c r="A20" s="69"/>
      <c r="B20" s="69"/>
      <c r="C20" s="69"/>
      <c r="D20" s="69"/>
      <c r="E20" s="69"/>
      <c r="F20" s="69"/>
    </row>
    <row r="21" spans="1:6" ht="15">
      <c r="A21" s="64"/>
      <c r="B21" s="70"/>
      <c r="C21" s="68"/>
      <c r="D21" s="67"/>
      <c r="E21" s="68"/>
      <c r="F21" s="64"/>
    </row>
    <row r="22" spans="1:7" ht="15">
      <c r="A22" s="75" t="s">
        <v>67</v>
      </c>
      <c r="B22" s="76"/>
      <c r="C22" s="76"/>
      <c r="D22" s="76"/>
      <c r="E22" s="76"/>
      <c r="F22" s="77" t="s">
        <v>68</v>
      </c>
      <c r="G22" s="77"/>
    </row>
    <row r="23" ht="15">
      <c r="F23" s="64"/>
    </row>
    <row r="24" ht="15">
      <c r="F24" s="64"/>
    </row>
  </sheetData>
  <sheetProtection/>
  <mergeCells count="11">
    <mergeCell ref="C5:F5"/>
    <mergeCell ref="A7:F7"/>
    <mergeCell ref="F9:F16"/>
    <mergeCell ref="A19:F19"/>
    <mergeCell ref="A22:E22"/>
    <mergeCell ref="F22:G22"/>
    <mergeCell ref="A1:F1"/>
    <mergeCell ref="C2:F2"/>
    <mergeCell ref="A3:B3"/>
    <mergeCell ref="C3:F3"/>
    <mergeCell ref="C4:F4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Симчич Вікторія Василівна</cp:lastModifiedBy>
  <cp:lastPrinted>2018-07-27T12:15:48Z</cp:lastPrinted>
  <dcterms:created xsi:type="dcterms:W3CDTF">2015-10-12T12:03:25Z</dcterms:created>
  <dcterms:modified xsi:type="dcterms:W3CDTF">2018-09-06T08:43:30Z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